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S26" i="1"/>
  <c r="R26"/>
  <c r="Q26"/>
  <c r="P26"/>
  <c r="N26"/>
  <c r="M26"/>
  <c r="L26"/>
  <c r="K26"/>
  <c r="J26"/>
  <c r="I26"/>
  <c r="H26"/>
  <c r="G26"/>
  <c r="F26"/>
  <c r="R22"/>
  <c r="N22"/>
  <c r="M22"/>
  <c r="L22"/>
  <c r="K22"/>
  <c r="J22"/>
  <c r="G22"/>
  <c r="F22"/>
  <c r="S12"/>
  <c r="R12"/>
  <c r="Q12"/>
  <c r="P12"/>
  <c r="N12"/>
  <c r="M12"/>
  <c r="L12"/>
  <c r="K12"/>
  <c r="J12"/>
  <c r="I12"/>
  <c r="H12"/>
  <c r="G12"/>
  <c r="F12"/>
  <c r="F27" s="1"/>
  <c r="S9"/>
  <c r="R9"/>
  <c r="Q9"/>
  <c r="P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<sst xmlns="http://schemas.openxmlformats.org/spreadsheetml/2006/main" count="88" uniqueCount="64">
  <si>
    <t>6 день</t>
  </si>
  <si>
    <t/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</si>
  <si>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</si>
  <si>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</si>
  <si>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</si>
  <si>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</si>
  <si>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</si>
  <si>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</si>
  <si>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</si>
  <si>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</si>
  <si>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</si>
  <si>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</si>
  <si>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</si>
  <si>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</si>
  <si>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</si>
  <si>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</si>
  <si>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</si>
  <si>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</si>
  <si>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</si>
  <si>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</si>
  <si>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</si>
  <si>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</si>
  <si>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</si>
  <si>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</si>
  <si>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</si>
  <si>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РИСОВАЯ ЖИДКАЯ С МАСЛОМ СЛИВОЧНЫМ</t>
  </si>
  <si>
    <t>205</t>
  </si>
  <si>
    <t>2012</t>
  </si>
  <si>
    <t>2</t>
  </si>
  <si>
    <t>БУТЕРБРОД С ДЖЕМОМ</t>
  </si>
  <si>
    <t>30</t>
  </si>
  <si>
    <t>ТК№028</t>
  </si>
  <si>
    <t>КОФЕЙНЫЙ НАПИТОК С МОЛОКОМ</t>
  </si>
  <si>
    <t>180</t>
  </si>
  <si>
    <t>Итого за прием пищи:</t>
  </si>
  <si>
    <t>II Завтрак</t>
  </si>
  <si>
    <t>ТК № 006</t>
  </si>
  <si>
    <t xml:space="preserve">ФРУКТЫ </t>
  </si>
  <si>
    <t>Обед</t>
  </si>
  <si>
    <t>57</t>
  </si>
  <si>
    <t>БОРЩ С КАПУСТОЙ И КАРТОФЕЛЕМ, ГОВЯДИНОЙ И СМЕТАНОЙ</t>
  </si>
  <si>
    <t>180/10/5</t>
  </si>
  <si>
    <t>335</t>
  </si>
  <si>
    <t>ПЮРЕ КАРТОФЕЛЬНОЕ</t>
  </si>
  <si>
    <t>ФРИКАДЕЛЬКИ РЫБНЫЕ ОТВАРНЫЕ</t>
  </si>
  <si>
    <t>СОУС ТОМАТНЫЙ №364</t>
  </si>
  <si>
    <t>20</t>
  </si>
  <si>
    <t>САЛАТ ИЗ БЕЛОКОЧАННОЙ КАПУСТЫ</t>
  </si>
  <si>
    <t>ТК №003</t>
  </si>
  <si>
    <t>ХЛЕБ РЖАНО-ПШЕНИЧНЫЙ ОБОГАЩЕННЫЙ</t>
  </si>
  <si>
    <t>ТК№004</t>
  </si>
  <si>
    <t>БАТОН ОБОГАЩЕННЫЙ</t>
  </si>
  <si>
    <t>ТК№038</t>
  </si>
  <si>
    <t>ЧАЙ С ЛИМОНОМ</t>
  </si>
  <si>
    <t>180/6/7</t>
  </si>
  <si>
    <t>Полдник</t>
  </si>
  <si>
    <t>451</t>
  </si>
  <si>
    <t>ПИРОЖОК ПЕЧЕНЫЙ С КАПУСТОЙ И ЯЙЦОМ</t>
  </si>
  <si>
    <t>401</t>
  </si>
  <si>
    <t>РЯЖЕНКА</t>
  </si>
  <si>
    <t>200</t>
  </si>
  <si>
    <t>Всего за день:</t>
  </si>
  <si>
    <t>Сбалансированность:</t>
  </si>
  <si>
    <t>1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</si>
</sst>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8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sqref="A1:T29"/>
    </sheetView>
  </sheetViews>
  <sheetFormatPr defaultRowHeight="15"/>
  <sheetData>
    <row r="1" spans="1:20" ht="15.75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1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10.61</v>
      </c>
      <c r="G6" s="25">
        <v>5.0999999999999996</v>
      </c>
      <c r="H6" s="25">
        <v>8.1</v>
      </c>
      <c r="I6" s="25">
        <v>27.9</v>
      </c>
      <c r="J6" s="25">
        <v>205</v>
      </c>
      <c r="K6" s="25">
        <v>0</v>
      </c>
      <c r="L6" s="25">
        <v>0.5</v>
      </c>
      <c r="M6" s="25">
        <v>0</v>
      </c>
      <c r="N6" s="26">
        <v>0.2</v>
      </c>
      <c r="O6" s="27"/>
      <c r="P6" s="25">
        <v>112.2</v>
      </c>
      <c r="Q6" s="25">
        <v>25.6</v>
      </c>
      <c r="R6" s="25">
        <v>114.8</v>
      </c>
      <c r="S6" s="25">
        <v>0.4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3.52</v>
      </c>
      <c r="G7" s="25">
        <v>1.4</v>
      </c>
      <c r="H7" s="25">
        <v>2.1</v>
      </c>
      <c r="I7" s="25">
        <v>15.8</v>
      </c>
      <c r="J7" s="25">
        <v>68</v>
      </c>
      <c r="K7" s="25">
        <v>0</v>
      </c>
      <c r="L7" s="25">
        <v>1.8</v>
      </c>
      <c r="M7" s="25">
        <v>0</v>
      </c>
      <c r="N7" s="26">
        <v>0.1</v>
      </c>
      <c r="O7" s="27"/>
      <c r="P7" s="25">
        <v>5.2</v>
      </c>
      <c r="Q7" s="25">
        <v>3.3</v>
      </c>
      <c r="R7" s="25">
        <v>11.5</v>
      </c>
      <c r="S7" s="25">
        <v>0.3</v>
      </c>
      <c r="T7" s="1"/>
    </row>
    <row r="8" spans="1:20">
      <c r="A8" s="21" t="s">
        <v>1</v>
      </c>
      <c r="B8" s="21" t="s">
        <v>31</v>
      </c>
      <c r="C8" s="22" t="s">
        <v>32</v>
      </c>
      <c r="D8" s="23"/>
      <c r="E8" s="21" t="s">
        <v>33</v>
      </c>
      <c r="F8" s="24">
        <v>7.08</v>
      </c>
      <c r="G8" s="25">
        <v>2.8</v>
      </c>
      <c r="H8" s="25">
        <v>2.4</v>
      </c>
      <c r="I8" s="25">
        <v>12.7</v>
      </c>
      <c r="J8" s="25">
        <v>84</v>
      </c>
      <c r="K8" s="25">
        <v>0</v>
      </c>
      <c r="L8" s="25">
        <v>0.5</v>
      </c>
      <c r="M8" s="25">
        <v>0</v>
      </c>
      <c r="N8" s="26">
        <v>0</v>
      </c>
      <c r="O8" s="27"/>
      <c r="P8" s="25">
        <v>98.3</v>
      </c>
      <c r="Q8" s="25">
        <v>14.3</v>
      </c>
      <c r="R8" s="25">
        <v>72.5</v>
      </c>
      <c r="S8" s="25">
        <v>0.3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21.21</v>
      </c>
      <c r="G9" s="32">
        <f>SUM(G6:G8)</f>
        <v>9.3000000000000007</v>
      </c>
      <c r="H9" s="32">
        <f t="shared" ref="H9:M9" si="0">SUM(H6:H8)</f>
        <v>12.6</v>
      </c>
      <c r="I9" s="32">
        <f t="shared" si="0"/>
        <v>56.400000000000006</v>
      </c>
      <c r="J9" s="32">
        <f t="shared" si="0"/>
        <v>357</v>
      </c>
      <c r="K9" s="32">
        <f t="shared" si="0"/>
        <v>0</v>
      </c>
      <c r="L9" s="32">
        <f t="shared" si="0"/>
        <v>2.8</v>
      </c>
      <c r="M9" s="32">
        <f t="shared" si="0"/>
        <v>0</v>
      </c>
      <c r="N9" s="33">
        <f>SUM(N6:O8)</f>
        <v>0.30000000000000004</v>
      </c>
      <c r="O9" s="34"/>
      <c r="P9" s="32">
        <f>SUM(P6:P8)</f>
        <v>215.7</v>
      </c>
      <c r="Q9" s="32">
        <f t="shared" ref="Q9:S9" si="1">SUM(Q6:Q8)</f>
        <v>43.2</v>
      </c>
      <c r="R9" s="32">
        <f t="shared" si="1"/>
        <v>198.8</v>
      </c>
      <c r="S9" s="32">
        <f t="shared" si="1"/>
        <v>1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1</v>
      </c>
      <c r="B11" s="21" t="s">
        <v>36</v>
      </c>
      <c r="C11" s="22" t="s">
        <v>37</v>
      </c>
      <c r="D11" s="23"/>
      <c r="E11" s="21">
        <v>80</v>
      </c>
      <c r="F11" s="24">
        <v>12</v>
      </c>
      <c r="G11" s="25">
        <v>0.4</v>
      </c>
      <c r="H11" s="25">
        <v>0.4</v>
      </c>
      <c r="I11" s="25">
        <v>9.8000000000000007</v>
      </c>
      <c r="J11" s="25">
        <v>47</v>
      </c>
      <c r="K11" s="25">
        <v>0</v>
      </c>
      <c r="L11" s="25">
        <v>10</v>
      </c>
      <c r="M11" s="25">
        <v>0</v>
      </c>
      <c r="N11" s="26">
        <v>0.6</v>
      </c>
      <c r="O11" s="27"/>
      <c r="P11" s="25">
        <v>16</v>
      </c>
      <c r="Q11" s="25">
        <v>8</v>
      </c>
      <c r="R11" s="25">
        <v>11</v>
      </c>
      <c r="S11" s="25">
        <v>2.2000000000000002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SUM(F11)</f>
        <v>12</v>
      </c>
      <c r="G12" s="32">
        <f>SUM(G11)</f>
        <v>0.4</v>
      </c>
      <c r="H12" s="32">
        <f t="shared" ref="H12:M12" si="2">SUM(H11)</f>
        <v>0.4</v>
      </c>
      <c r="I12" s="32">
        <f t="shared" si="2"/>
        <v>9.8000000000000007</v>
      </c>
      <c r="J12" s="32">
        <f t="shared" si="2"/>
        <v>47</v>
      </c>
      <c r="K12" s="32">
        <f t="shared" si="2"/>
        <v>0</v>
      </c>
      <c r="L12" s="32">
        <f t="shared" si="2"/>
        <v>10</v>
      </c>
      <c r="M12" s="32">
        <f t="shared" si="2"/>
        <v>0</v>
      </c>
      <c r="N12" s="33">
        <f>SUM(N11)</f>
        <v>0.6</v>
      </c>
      <c r="O12" s="34"/>
      <c r="P12" s="32">
        <f>SUM(P11)</f>
        <v>16</v>
      </c>
      <c r="Q12" s="32">
        <f t="shared" ref="Q12:S12" si="3">SUM(Q11)</f>
        <v>8</v>
      </c>
      <c r="R12" s="32">
        <f t="shared" si="3"/>
        <v>11</v>
      </c>
      <c r="S12" s="32">
        <f t="shared" si="3"/>
        <v>2.2000000000000002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8.08</v>
      </c>
      <c r="G14" s="25">
        <v>5.6</v>
      </c>
      <c r="H14" s="25">
        <v>8.3000000000000007</v>
      </c>
      <c r="I14" s="25">
        <v>10.3</v>
      </c>
      <c r="J14" s="25">
        <v>141</v>
      </c>
      <c r="K14" s="25">
        <v>0</v>
      </c>
      <c r="L14" s="25">
        <v>5.6</v>
      </c>
      <c r="M14" s="25">
        <v>0.2</v>
      </c>
      <c r="N14" s="26">
        <v>1.6</v>
      </c>
      <c r="O14" s="27"/>
      <c r="P14" s="25">
        <v>34.6</v>
      </c>
      <c r="Q14" s="25">
        <v>20.2</v>
      </c>
      <c r="R14" s="25">
        <v>59</v>
      </c>
      <c r="S14" s="25">
        <v>1.2</v>
      </c>
      <c r="T14" s="1"/>
    </row>
    <row r="15" spans="1:20">
      <c r="A15" s="21" t="s">
        <v>23</v>
      </c>
      <c r="B15" s="21" t="s">
        <v>42</v>
      </c>
      <c r="C15" s="22" t="s">
        <v>43</v>
      </c>
      <c r="D15" s="23"/>
      <c r="E15" s="21">
        <v>130</v>
      </c>
      <c r="F15" s="24">
        <v>12.56</v>
      </c>
      <c r="G15" s="25">
        <v>3.2</v>
      </c>
      <c r="H15" s="25">
        <v>5</v>
      </c>
      <c r="I15" s="25">
        <v>21.3</v>
      </c>
      <c r="J15" s="25">
        <v>147</v>
      </c>
      <c r="K15" s="25">
        <v>0.2</v>
      </c>
      <c r="L15" s="25">
        <v>10.3</v>
      </c>
      <c r="M15" s="25">
        <v>0</v>
      </c>
      <c r="N15" s="26">
        <v>0.2</v>
      </c>
      <c r="O15" s="27"/>
      <c r="P15" s="25">
        <v>36.5</v>
      </c>
      <c r="Q15" s="25">
        <v>29.2</v>
      </c>
      <c r="R15" s="25">
        <v>84.4</v>
      </c>
      <c r="S15" s="25">
        <v>1.2</v>
      </c>
      <c r="T15" s="1"/>
    </row>
    <row r="16" spans="1:20">
      <c r="A16" s="21">
        <v>2012</v>
      </c>
      <c r="B16" s="21">
        <v>263</v>
      </c>
      <c r="C16" s="22" t="s">
        <v>44</v>
      </c>
      <c r="D16" s="23"/>
      <c r="E16" s="21">
        <v>70</v>
      </c>
      <c r="F16" s="24">
        <v>12.95</v>
      </c>
      <c r="G16" s="25">
        <v>10.1</v>
      </c>
      <c r="H16" s="25">
        <v>3.2</v>
      </c>
      <c r="I16" s="25">
        <v>6</v>
      </c>
      <c r="J16" s="25">
        <v>94.1</v>
      </c>
      <c r="K16" s="25">
        <v>0.1</v>
      </c>
      <c r="L16" s="25">
        <v>0.1</v>
      </c>
      <c r="M16" s="25">
        <v>0</v>
      </c>
      <c r="N16" s="26">
        <v>0.3</v>
      </c>
      <c r="O16" s="27"/>
      <c r="P16" s="25">
        <v>25.5</v>
      </c>
      <c r="Q16" s="25">
        <v>31.3</v>
      </c>
      <c r="R16" s="25">
        <v>137.30000000000001</v>
      </c>
      <c r="S16" s="25">
        <v>0.6</v>
      </c>
      <c r="T16" s="1"/>
    </row>
    <row r="17" spans="1:20">
      <c r="A17" s="21">
        <v>2008</v>
      </c>
      <c r="B17" s="21">
        <v>364</v>
      </c>
      <c r="C17" s="22" t="s">
        <v>45</v>
      </c>
      <c r="D17" s="23"/>
      <c r="E17" s="21" t="s">
        <v>46</v>
      </c>
      <c r="F17" s="24">
        <v>1.1599999999999999</v>
      </c>
      <c r="G17" s="25">
        <v>0.4</v>
      </c>
      <c r="H17" s="25">
        <v>2</v>
      </c>
      <c r="I17" s="25">
        <v>1.4</v>
      </c>
      <c r="J17" s="25">
        <v>24.4</v>
      </c>
      <c r="K17" s="25">
        <v>0</v>
      </c>
      <c r="L17" s="25">
        <v>0.4</v>
      </c>
      <c r="M17" s="25">
        <v>0.1</v>
      </c>
      <c r="N17" s="26">
        <v>0</v>
      </c>
      <c r="O17" s="27"/>
      <c r="P17" s="25">
        <v>1.6</v>
      </c>
      <c r="Q17" s="25">
        <v>2</v>
      </c>
      <c r="R17" s="25">
        <v>4</v>
      </c>
      <c r="S17" s="25">
        <v>0.1</v>
      </c>
      <c r="T17" s="1"/>
    </row>
    <row r="18" spans="1:20">
      <c r="A18" s="21">
        <v>2012</v>
      </c>
      <c r="B18" s="21"/>
      <c r="C18" s="22" t="s">
        <v>47</v>
      </c>
      <c r="D18" s="23"/>
      <c r="E18" s="21">
        <v>40</v>
      </c>
      <c r="F18" s="24">
        <v>3.6</v>
      </c>
      <c r="G18" s="25">
        <v>0.7</v>
      </c>
      <c r="H18" s="25">
        <v>1.9</v>
      </c>
      <c r="I18" s="25">
        <v>3.5</v>
      </c>
      <c r="J18" s="25">
        <v>34.6</v>
      </c>
      <c r="K18" s="25">
        <v>0</v>
      </c>
      <c r="L18" s="25">
        <v>6.2</v>
      </c>
      <c r="M18" s="25">
        <v>0</v>
      </c>
      <c r="N18" s="26">
        <v>0.8</v>
      </c>
      <c r="O18" s="27"/>
      <c r="P18" s="25">
        <v>17.399999999999999</v>
      </c>
      <c r="Q18" s="25">
        <v>5.0999999999999996</v>
      </c>
      <c r="R18" s="25">
        <v>9.6999999999999993</v>
      </c>
      <c r="S18" s="25">
        <v>0.3</v>
      </c>
      <c r="T18" s="1"/>
    </row>
    <row r="19" spans="1:20">
      <c r="A19" s="21" t="s">
        <v>1</v>
      </c>
      <c r="B19" s="21" t="s">
        <v>48</v>
      </c>
      <c r="C19" s="22" t="s">
        <v>49</v>
      </c>
      <c r="D19" s="23"/>
      <c r="E19" s="21">
        <v>20</v>
      </c>
      <c r="F19" s="24">
        <v>1.28</v>
      </c>
      <c r="G19" s="25">
        <v>0.9</v>
      </c>
      <c r="H19" s="25">
        <v>0.2</v>
      </c>
      <c r="I19" s="25">
        <v>8.5</v>
      </c>
      <c r="J19" s="25">
        <v>40.799999999999997</v>
      </c>
      <c r="K19" s="25">
        <v>0</v>
      </c>
      <c r="L19" s="25">
        <v>0</v>
      </c>
      <c r="M19" s="25">
        <v>0</v>
      </c>
      <c r="N19" s="26">
        <v>0.4</v>
      </c>
      <c r="O19" s="27"/>
      <c r="P19" s="25">
        <v>3.2</v>
      </c>
      <c r="Q19" s="25">
        <v>3.5</v>
      </c>
      <c r="R19" s="25">
        <v>15.7</v>
      </c>
      <c r="S19" s="25">
        <v>0.7</v>
      </c>
      <c r="T19" s="1"/>
    </row>
    <row r="20" spans="1:20">
      <c r="A20" s="21" t="s">
        <v>1</v>
      </c>
      <c r="B20" s="21" t="s">
        <v>50</v>
      </c>
      <c r="C20" s="22" t="s">
        <v>51</v>
      </c>
      <c r="D20" s="23"/>
      <c r="E20" s="21">
        <v>20</v>
      </c>
      <c r="F20" s="24">
        <v>1.2</v>
      </c>
      <c r="G20" s="25">
        <v>1.5</v>
      </c>
      <c r="H20" s="25">
        <v>0.6</v>
      </c>
      <c r="I20" s="25">
        <v>10.3</v>
      </c>
      <c r="J20" s="25">
        <v>52.4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3.5</v>
      </c>
      <c r="Q20" s="25">
        <v>2.4</v>
      </c>
      <c r="R20" s="25">
        <v>11.7</v>
      </c>
      <c r="S20" s="25">
        <v>0.3</v>
      </c>
      <c r="T20" s="1"/>
    </row>
    <row r="21" spans="1:20">
      <c r="A21" s="21" t="s">
        <v>1</v>
      </c>
      <c r="B21" s="21" t="s">
        <v>52</v>
      </c>
      <c r="C21" s="22" t="s">
        <v>53</v>
      </c>
      <c r="D21" s="23"/>
      <c r="E21" s="21" t="s">
        <v>54</v>
      </c>
      <c r="F21" s="24">
        <v>2.87</v>
      </c>
      <c r="G21" s="25">
        <v>0.1</v>
      </c>
      <c r="H21" s="25">
        <v>0</v>
      </c>
      <c r="I21" s="25">
        <v>8.5</v>
      </c>
      <c r="J21" s="25">
        <v>36</v>
      </c>
      <c r="K21" s="25">
        <v>0</v>
      </c>
      <c r="L21" s="25">
        <v>1.1000000000000001</v>
      </c>
      <c r="M21" s="25">
        <v>0</v>
      </c>
      <c r="N21" s="26">
        <v>0</v>
      </c>
      <c r="O21" s="27"/>
      <c r="P21" s="25">
        <v>11.6</v>
      </c>
      <c r="Q21" s="25">
        <v>3.9</v>
      </c>
      <c r="R21" s="25">
        <v>4.4000000000000004</v>
      </c>
      <c r="S21" s="25">
        <v>0.4</v>
      </c>
      <c r="T21" s="1"/>
    </row>
    <row r="22" spans="1:20">
      <c r="A22" s="28" t="s">
        <v>34</v>
      </c>
      <c r="B22" s="29"/>
      <c r="C22" s="29"/>
      <c r="D22" s="29"/>
      <c r="E22" s="30"/>
      <c r="F22" s="31">
        <f>SUM(F14:F21)</f>
        <v>43.7</v>
      </c>
      <c r="G22" s="32">
        <f>SUM(G14:G21)</f>
        <v>22.499999999999996</v>
      </c>
      <c r="H22" s="32">
        <v>21.3</v>
      </c>
      <c r="I22" s="32">
        <v>74.599999999999994</v>
      </c>
      <c r="J22" s="32">
        <f t="shared" ref="J22:M22" si="4">SUM(J14:J21)</f>
        <v>570.30000000000007</v>
      </c>
      <c r="K22" s="32">
        <f t="shared" si="4"/>
        <v>0.30000000000000004</v>
      </c>
      <c r="L22" s="32">
        <f t="shared" si="4"/>
        <v>23.7</v>
      </c>
      <c r="M22" s="32">
        <f t="shared" si="4"/>
        <v>0.30000000000000004</v>
      </c>
      <c r="N22" s="33">
        <f>SUM(N14:O21)</f>
        <v>3.3000000000000003</v>
      </c>
      <c r="O22" s="34"/>
      <c r="P22" s="32">
        <v>135.6</v>
      </c>
      <c r="Q22" s="32">
        <v>99.1</v>
      </c>
      <c r="R22" s="32">
        <f t="shared" ref="R22" si="5">SUM(R14:R21)</f>
        <v>326.2</v>
      </c>
      <c r="S22" s="32">
        <v>5</v>
      </c>
      <c r="T22" s="1"/>
    </row>
    <row r="23" spans="1:20">
      <c r="A23" s="18" t="s">
        <v>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1"/>
    </row>
    <row r="24" spans="1:20">
      <c r="A24" s="21" t="s">
        <v>23</v>
      </c>
      <c r="B24" s="21" t="s">
        <v>56</v>
      </c>
      <c r="C24" s="22" t="s">
        <v>57</v>
      </c>
      <c r="D24" s="23"/>
      <c r="E24" s="21">
        <v>60</v>
      </c>
      <c r="F24" s="24">
        <v>6.84</v>
      </c>
      <c r="G24" s="25">
        <v>2.8</v>
      </c>
      <c r="H24" s="25">
        <v>7.2</v>
      </c>
      <c r="I24" s="25">
        <v>29</v>
      </c>
      <c r="J24" s="25">
        <v>165.6</v>
      </c>
      <c r="K24" s="25">
        <v>0</v>
      </c>
      <c r="L24" s="25">
        <v>6</v>
      </c>
      <c r="M24" s="25">
        <v>0</v>
      </c>
      <c r="N24" s="26">
        <v>1.1000000000000001</v>
      </c>
      <c r="O24" s="27"/>
      <c r="P24" s="25">
        <v>25.8</v>
      </c>
      <c r="Q24" s="25">
        <v>10.5</v>
      </c>
      <c r="R24" s="25">
        <v>47</v>
      </c>
      <c r="S24" s="25">
        <v>0.8</v>
      </c>
      <c r="T24" s="1"/>
    </row>
    <row r="25" spans="1:20">
      <c r="A25" s="21" t="s">
        <v>27</v>
      </c>
      <c r="B25" s="21" t="s">
        <v>58</v>
      </c>
      <c r="C25" s="22" t="s">
        <v>59</v>
      </c>
      <c r="D25" s="23"/>
      <c r="E25" s="21" t="s">
        <v>60</v>
      </c>
      <c r="F25" s="24">
        <v>14.42</v>
      </c>
      <c r="G25" s="25">
        <v>3.6</v>
      </c>
      <c r="H25" s="25">
        <v>2</v>
      </c>
      <c r="I25" s="25">
        <v>8.4</v>
      </c>
      <c r="J25" s="25">
        <v>80</v>
      </c>
      <c r="K25" s="25">
        <v>0</v>
      </c>
      <c r="L25" s="25">
        <v>0.2</v>
      </c>
      <c r="M25" s="25">
        <v>0.1</v>
      </c>
      <c r="N25" s="26">
        <v>0</v>
      </c>
      <c r="O25" s="27"/>
      <c r="P25" s="25">
        <v>210.8</v>
      </c>
      <c r="Q25" s="25">
        <v>22.4</v>
      </c>
      <c r="R25" s="25">
        <v>147.19999999999999</v>
      </c>
      <c r="S25" s="25">
        <v>0.2</v>
      </c>
      <c r="T25" s="1"/>
    </row>
    <row r="26" spans="1:20">
      <c r="A26" s="28" t="s">
        <v>34</v>
      </c>
      <c r="B26" s="29"/>
      <c r="C26" s="29"/>
      <c r="D26" s="29"/>
      <c r="E26" s="30"/>
      <c r="F26" s="31">
        <f>SUM(F24:F25)</f>
        <v>21.259999999999998</v>
      </c>
      <c r="G26" s="32">
        <f>SUM(G24:G25)</f>
        <v>6.4</v>
      </c>
      <c r="H26" s="32">
        <f t="shared" ref="H26:M26" si="6">SUM(H24:H25)</f>
        <v>9.1999999999999993</v>
      </c>
      <c r="I26" s="32">
        <f t="shared" si="6"/>
        <v>37.4</v>
      </c>
      <c r="J26" s="32">
        <f t="shared" si="6"/>
        <v>245.6</v>
      </c>
      <c r="K26" s="32">
        <f t="shared" si="6"/>
        <v>0</v>
      </c>
      <c r="L26" s="32">
        <f t="shared" si="6"/>
        <v>6.2</v>
      </c>
      <c r="M26" s="32">
        <f t="shared" si="6"/>
        <v>0.1</v>
      </c>
      <c r="N26" s="33">
        <f>SUM(N24:O25)</f>
        <v>1.1000000000000001</v>
      </c>
      <c r="O26" s="34"/>
      <c r="P26" s="32">
        <f>SUM(P24:P25)</f>
        <v>236.60000000000002</v>
      </c>
      <c r="Q26" s="32">
        <f t="shared" ref="Q26:S26" si="7">SUM(Q24:Q25)</f>
        <v>32.9</v>
      </c>
      <c r="R26" s="32">
        <f t="shared" si="7"/>
        <v>194.2</v>
      </c>
      <c r="S26" s="32">
        <f t="shared" si="7"/>
        <v>1</v>
      </c>
      <c r="T26" s="1"/>
    </row>
    <row r="27" spans="1:20">
      <c r="A27" s="28" t="s">
        <v>61</v>
      </c>
      <c r="B27" s="29"/>
      <c r="C27" s="29"/>
      <c r="D27" s="29"/>
      <c r="E27" s="30"/>
      <c r="F27" s="31">
        <f>SUM(F9+F12+F22+F26)</f>
        <v>98.169999999999987</v>
      </c>
      <c r="G27" s="32">
        <v>39.700000000000003</v>
      </c>
      <c r="H27" s="32">
        <v>43.5</v>
      </c>
      <c r="I27" s="32">
        <v>178.1</v>
      </c>
      <c r="J27" s="32">
        <v>1243.7</v>
      </c>
      <c r="K27" s="32">
        <v>0.3</v>
      </c>
      <c r="L27" s="32">
        <v>42.7</v>
      </c>
      <c r="M27" s="32">
        <v>0.4</v>
      </c>
      <c r="N27" s="33">
        <v>5.4</v>
      </c>
      <c r="O27" s="34"/>
      <c r="P27" s="32">
        <v>603.9</v>
      </c>
      <c r="Q27" s="32">
        <v>183.2</v>
      </c>
      <c r="R27" s="32">
        <v>737.2</v>
      </c>
      <c r="S27" s="32">
        <v>9.1</v>
      </c>
      <c r="T27" s="1"/>
    </row>
    <row r="28" spans="1:20">
      <c r="A28" s="28" t="s">
        <v>62</v>
      </c>
      <c r="B28" s="29"/>
      <c r="C28" s="29"/>
      <c r="D28" s="29"/>
      <c r="E28" s="29"/>
      <c r="F28" s="30"/>
      <c r="G28" s="35" t="s">
        <v>63</v>
      </c>
      <c r="H28" s="35">
        <v>1.1000000000000001</v>
      </c>
      <c r="I28" s="35">
        <v>4.5</v>
      </c>
      <c r="J28" s="36" t="s">
        <v>1</v>
      </c>
      <c r="K28" s="36" t="s">
        <v>1</v>
      </c>
      <c r="L28" s="36" t="s">
        <v>1</v>
      </c>
      <c r="M28" s="36" t="s">
        <v>1</v>
      </c>
      <c r="N28" s="37" t="s">
        <v>1</v>
      </c>
      <c r="O28" s="37"/>
      <c r="P28" s="36" t="s">
        <v>1</v>
      </c>
      <c r="Q28" s="36" t="s">
        <v>1</v>
      </c>
      <c r="R28" s="36" t="s">
        <v>1</v>
      </c>
      <c r="S28" s="36" t="s">
        <v>1</v>
      </c>
      <c r="T28" s="1"/>
    </row>
    <row r="29" spans="1:20">
      <c r="A29" s="1" t="s">
        <v>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60">
    <mergeCell ref="A29:S29"/>
    <mergeCell ref="A26:E26"/>
    <mergeCell ref="N26:O26"/>
    <mergeCell ref="A27:E27"/>
    <mergeCell ref="N27:O27"/>
    <mergeCell ref="A28:F28"/>
    <mergeCell ref="N28:O28"/>
    <mergeCell ref="A22:E22"/>
    <mergeCell ref="N22:O22"/>
    <mergeCell ref="A23:S23"/>
    <mergeCell ref="C24:D24"/>
    <mergeCell ref="N24:O24"/>
    <mergeCell ref="C25:D25"/>
    <mergeCell ref="N25:O25"/>
    <mergeCell ref="C19:D19"/>
    <mergeCell ref="N19:O19"/>
    <mergeCell ref="C20:D20"/>
    <mergeCell ref="N20:O20"/>
    <mergeCell ref="C21:D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9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2021-12-15T06:34:20Z</dcterms:modified>
</cp:coreProperties>
</file>